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3040" windowHeight="9575"/>
  </bookViews>
  <sheets>
    <sheet name="25秋" sheetId="6" r:id="rId1"/>
  </sheets>
  <definedNames>
    <definedName name="_xlnm._FilterDatabase" localSheetId="0" hidden="1">'25秋'!$A$1:$G$79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8" name="ID_E127B056154F40F7B5E0B5689569FE05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1" r="3223" b="4074"/>
        <a:stretch>
          <a:fillRect/>
        </a:stretch>
      </xdr:blipFill>
      <xdr:spPr>
        <a:xfrm>
          <a:off x="6166485" y="12833350"/>
          <a:ext cx="899795" cy="899795"/>
        </a:xfrm>
        <a:prstGeom prst="rect">
          <a:avLst/>
        </a:prstGeom>
      </xdr:spPr>
    </xdr:pic>
  </etc:cellImage>
  <etc:cellImage>
    <xdr:pic>
      <xdr:nvPicPr>
        <xdr:cNvPr id="17" name="ID_93825E15C9774A6186EB8C5ACF50F341" descr="Picture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6164580" y="2682240"/>
          <a:ext cx="901065" cy="902335"/>
        </a:xfrm>
        <a:prstGeom prst="rect">
          <a:avLst/>
        </a:prstGeom>
      </xdr:spPr>
    </xdr:pic>
  </etc:cellImage>
  <etc:cellImage>
    <xdr:pic>
      <xdr:nvPicPr>
        <xdr:cNvPr id="13" name="ID_7FA7F88C8790497D8FC0DEDB8FB22B15" descr="Picture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6146800" y="1681480"/>
          <a:ext cx="901065" cy="902335"/>
        </a:xfrm>
        <a:prstGeom prst="rect">
          <a:avLst/>
        </a:prstGeom>
      </xdr:spPr>
    </xdr:pic>
  </etc:cellImage>
  <etc:cellImage>
    <xdr:pic>
      <xdr:nvPicPr>
        <xdr:cNvPr id="11" name="ID_2DDE32FC08934818ACC2575850FF82AC" descr="Picture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6154420" y="655320"/>
          <a:ext cx="893445" cy="899795"/>
        </a:xfrm>
        <a:prstGeom prst="rect">
          <a:avLst/>
        </a:prstGeom>
      </xdr:spPr>
    </xdr:pic>
  </etc:cellImage>
  <etc:cellImage>
    <xdr:pic>
      <xdr:nvPicPr>
        <xdr:cNvPr id="18" name="ID_E3B6F1D9244C4D9BA9CFC1F1CD2342AD"/>
        <xdr:cNvPicPr/>
      </xdr:nvPicPr>
      <xdr:blipFill>
        <a:blip r:embed="rId5"/>
        <a:stretch>
          <a:fillRect/>
        </a:stretch>
      </xdr:blipFill>
      <xdr:spPr>
        <a:xfrm>
          <a:off x="6164580" y="3751580"/>
          <a:ext cx="892175" cy="9023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2B069B4F386D4180A51E768841C330E0"/>
        <xdr:cNvPicPr/>
      </xdr:nvPicPr>
      <xdr:blipFill>
        <a:blip r:embed="rId6"/>
        <a:stretch>
          <a:fillRect/>
        </a:stretch>
      </xdr:blipFill>
      <xdr:spPr>
        <a:xfrm>
          <a:off x="6202680" y="4737100"/>
          <a:ext cx="892175" cy="9023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B74C46B996C74C418E6A290510504071"/>
        <xdr:cNvPicPr/>
      </xdr:nvPicPr>
      <xdr:blipFill>
        <a:blip r:embed="rId7"/>
        <a:stretch>
          <a:fillRect/>
        </a:stretch>
      </xdr:blipFill>
      <xdr:spPr>
        <a:xfrm>
          <a:off x="6146800" y="7731760"/>
          <a:ext cx="901065" cy="9023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3B839737E89143168E66E8C06D7D85E6"/>
        <xdr:cNvPicPr/>
      </xdr:nvPicPr>
      <xdr:blipFill>
        <a:blip r:embed="rId8"/>
        <a:stretch>
          <a:fillRect/>
        </a:stretch>
      </xdr:blipFill>
      <xdr:spPr>
        <a:xfrm>
          <a:off x="6210300" y="5760720"/>
          <a:ext cx="899795" cy="9023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9E758FA77D634012B81F20D8BF96F6F9"/>
        <xdr:cNvPicPr/>
      </xdr:nvPicPr>
      <xdr:blipFill>
        <a:blip r:embed="rId9"/>
        <a:stretch>
          <a:fillRect/>
        </a:stretch>
      </xdr:blipFill>
      <xdr:spPr>
        <a:xfrm>
          <a:off x="6200140" y="6761480"/>
          <a:ext cx="901065" cy="9023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D5F2C71334804AB49E65BF54033B9D17"/>
        <xdr:cNvPicPr/>
      </xdr:nvPicPr>
      <xdr:blipFill>
        <a:blip r:embed="rId10"/>
        <a:stretch>
          <a:fillRect/>
        </a:stretch>
      </xdr:blipFill>
      <xdr:spPr>
        <a:xfrm>
          <a:off x="6177280" y="8793480"/>
          <a:ext cx="901065" cy="9023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6147855D0F61467E8D113ECC402F73C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131560" y="9786620"/>
          <a:ext cx="897890" cy="9023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80894D9488E84DF8BD41157213771C44"/>
        <xdr:cNvPicPr/>
      </xdr:nvPicPr>
      <xdr:blipFill>
        <a:blip r:embed="rId12"/>
        <a:stretch>
          <a:fillRect/>
        </a:stretch>
      </xdr:blipFill>
      <xdr:spPr>
        <a:xfrm>
          <a:off x="6177915" y="10789920"/>
          <a:ext cx="899795" cy="8997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94AFE0A3DE5347C8BC0B8155C90CE005"/>
        <xdr:cNvPicPr/>
      </xdr:nvPicPr>
      <xdr:blipFill>
        <a:blip r:embed="rId13"/>
        <a:stretch>
          <a:fillRect/>
        </a:stretch>
      </xdr:blipFill>
      <xdr:spPr>
        <a:xfrm>
          <a:off x="6116320" y="11833860"/>
          <a:ext cx="901065" cy="90233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<sst xmlns="http://schemas.openxmlformats.org/spreadsheetml/2006/main" count="461" uniqueCount="243">
  <si>
    <t>开课学院</t>
  </si>
  <si>
    <t>课程号</t>
  </si>
  <si>
    <t>课程名</t>
  </si>
  <si>
    <t>上课教师</t>
  </si>
  <si>
    <t>线上课程资源</t>
  </si>
  <si>
    <t>联系方式</t>
  </si>
  <si>
    <t>理学院</t>
  </si>
  <si>
    <t>G0022A1120</t>
  </si>
  <si>
    <t>线性代数</t>
  </si>
  <si>
    <t>苏国忠</t>
  </si>
  <si>
    <t>河工云课堂（学习通）</t>
  </si>
  <si>
    <t>平台联系</t>
  </si>
  <si>
    <t>G0023A1130</t>
  </si>
  <si>
    <t>概率论与数理统计</t>
  </si>
  <si>
    <t>周永芳</t>
  </si>
  <si>
    <t>G0026A1140</t>
  </si>
  <si>
    <t>复变函数与积分变换Ⅱ</t>
  </si>
  <si>
    <t>G0028A1135</t>
  </si>
  <si>
    <t>大学物理ⅠB</t>
  </si>
  <si>
    <t>柳辉</t>
  </si>
  <si>
    <t>G3808A1130</t>
  </si>
  <si>
    <t>复变函数与积分变换Ⅲ</t>
  </si>
  <si>
    <t>G0017A1155</t>
  </si>
  <si>
    <t>高等数学ⅠA</t>
  </si>
  <si>
    <t>郭献洲</t>
  </si>
  <si>
    <t>中国大学MOOC</t>
  </si>
  <si>
    <t>G0019A1140</t>
  </si>
  <si>
    <t>高等数学Ⅱ</t>
  </si>
  <si>
    <t>G0140A1155</t>
  </si>
  <si>
    <t>微积分Ⅰ</t>
  </si>
  <si>
    <t>机械学院</t>
  </si>
  <si>
    <t>G0046B1240</t>
  </si>
  <si>
    <t>工程图学ⅠA</t>
  </si>
  <si>
    <t>刘伟</t>
  </si>
  <si>
    <t>G0049B1240</t>
  </si>
  <si>
    <t>工程图学Ⅲ</t>
  </si>
  <si>
    <t>刘淑英</t>
  </si>
  <si>
    <t>G0050B1230</t>
  </si>
  <si>
    <t>工程图学Ⅳ</t>
  </si>
  <si>
    <t>商鹏</t>
  </si>
  <si>
    <t>G4891B1240</t>
  </si>
  <si>
    <t>机械设计</t>
  </si>
  <si>
    <t>张换高</t>
  </si>
  <si>
    <t>G0044B1250</t>
  </si>
  <si>
    <t>工程力学Ⅱ</t>
  </si>
  <si>
    <t>桑建兵</t>
  </si>
  <si>
    <t>G1242B1260</t>
  </si>
  <si>
    <t>理论力学与材料力学</t>
  </si>
  <si>
    <t>G2016B1220</t>
  </si>
  <si>
    <t>液压与气压传动</t>
  </si>
  <si>
    <t>高春艳</t>
  </si>
  <si>
    <t>G4893B1235</t>
  </si>
  <si>
    <t>理论力学Ⅰ</t>
  </si>
  <si>
    <t>能环学院</t>
  </si>
  <si>
    <t>G1102B1340</t>
  </si>
  <si>
    <t>工程流体力学</t>
  </si>
  <si>
    <t>段润泽</t>
  </si>
  <si>
    <t>中国大学生MOOC，网址：https://www.icourse163.org/course/DUT-1002750017?from=searchPage&amp;outVendor=zw_mooc_pcssjg_</t>
  </si>
  <si>
    <t>G1721B1340</t>
  </si>
  <si>
    <t>工程热力学</t>
  </si>
  <si>
    <t>杨建成</t>
  </si>
  <si>
    <t>0005001610</t>
  </si>
  <si>
    <t>环境保护与可持续发展</t>
  </si>
  <si>
    <t>张长平</t>
  </si>
  <si>
    <t>学堂在线（长江雨课堂）</t>
  </si>
  <si>
    <t>化工学院</t>
  </si>
  <si>
    <t>G0097B1535</t>
  </si>
  <si>
    <t>物理化学ⅡA</t>
  </si>
  <si>
    <t>陈玉焕</t>
  </si>
  <si>
    <t>G0101B1540</t>
  </si>
  <si>
    <t>物理化学III</t>
  </si>
  <si>
    <t>G0107B1525</t>
  </si>
  <si>
    <t>有机化学ⅡA</t>
  </si>
  <si>
    <t>王丽华</t>
  </si>
  <si>
    <t>G0111B1540</t>
  </si>
  <si>
    <t>有机化学Ⅲ</t>
  </si>
  <si>
    <t>G0121B1540</t>
  </si>
  <si>
    <t>无机化学Ⅲ</t>
  </si>
  <si>
    <t>刘晓莉</t>
  </si>
  <si>
    <t>G0130B1530</t>
  </si>
  <si>
    <t>化工原理ⅠB</t>
  </si>
  <si>
    <t>齐俊杰</t>
  </si>
  <si>
    <t>G0134B1520</t>
  </si>
  <si>
    <t>化工原理ⅡB</t>
  </si>
  <si>
    <t>G3813B1530</t>
  </si>
  <si>
    <t>无机化学</t>
  </si>
  <si>
    <t>张颖</t>
  </si>
  <si>
    <t>G3848B1535</t>
  </si>
  <si>
    <t>有机化学Ⅳ</t>
  </si>
  <si>
    <t>土木学院</t>
  </si>
  <si>
    <t>G1820B1630</t>
  </si>
  <si>
    <t>道路建筑材料</t>
  </si>
  <si>
    <t>肖庆一</t>
  </si>
  <si>
    <t>超星尔雅</t>
  </si>
  <si>
    <t>G4191B1630</t>
  </si>
  <si>
    <t>工程力学</t>
  </si>
  <si>
    <t>景晓昆</t>
  </si>
  <si>
    <t>中国大学慕课</t>
  </si>
  <si>
    <t>经管学院</t>
  </si>
  <si>
    <t>0005000410</t>
  </si>
  <si>
    <t>管理沟通</t>
  </si>
  <si>
    <t>王雪莲</t>
  </si>
  <si>
    <t>电信学院</t>
  </si>
  <si>
    <t>G2763C1940</t>
  </si>
  <si>
    <t>通信原理</t>
  </si>
  <si>
    <t>高振斌</t>
  </si>
  <si>
    <t>G3080B1940</t>
  </si>
  <si>
    <t>电子线路</t>
  </si>
  <si>
    <t>郭志涛</t>
  </si>
  <si>
    <t>G3714B1935</t>
  </si>
  <si>
    <t>数字信号处理</t>
  </si>
  <si>
    <t>王霞</t>
  </si>
  <si>
    <t>文法学院</t>
  </si>
  <si>
    <t>0005001210</t>
  </si>
  <si>
    <t>大学语文</t>
  </si>
  <si>
    <t>黄云生</t>
  </si>
  <si>
    <t>0005001910</t>
  </si>
  <si>
    <t>社会发展与当代中国</t>
  </si>
  <si>
    <t>霍宏霞</t>
  </si>
  <si>
    <t>0005002010</t>
  </si>
  <si>
    <t>大龙说字--汉字与文化</t>
  </si>
  <si>
    <t>孙伟龙</t>
  </si>
  <si>
    <t>0005002110</t>
  </si>
  <si>
    <t>经史子集概论</t>
  </si>
  <si>
    <t>黄娜</t>
  </si>
  <si>
    <t>0005002710</t>
  </si>
  <si>
    <t>中国文化传统导读</t>
  </si>
  <si>
    <t>赵淑华</t>
  </si>
  <si>
    <t>G0038A2030</t>
  </si>
  <si>
    <t>大学语文A</t>
  </si>
  <si>
    <t>G0171A2020</t>
  </si>
  <si>
    <t>民法学总论</t>
  </si>
  <si>
    <t>任红梅</t>
  </si>
  <si>
    <t>G0172A2020</t>
  </si>
  <si>
    <t>法学绪论</t>
  </si>
  <si>
    <t>G0185A2030</t>
  </si>
  <si>
    <t>现代汉语A</t>
  </si>
  <si>
    <t>贾清</t>
  </si>
  <si>
    <t>G0186A2030</t>
  </si>
  <si>
    <t>古代汉语A</t>
  </si>
  <si>
    <t>G0188A2030</t>
  </si>
  <si>
    <t>中国文化概论</t>
  </si>
  <si>
    <t>牛景丽</t>
  </si>
  <si>
    <t>G0189A2030</t>
  </si>
  <si>
    <t>中国宪法</t>
  </si>
  <si>
    <t>张继红</t>
  </si>
  <si>
    <t>G3842A2020</t>
  </si>
  <si>
    <t>中国古代文学A</t>
  </si>
  <si>
    <t>李军</t>
  </si>
  <si>
    <t>外国语学院</t>
  </si>
  <si>
    <t>G0196A2220</t>
  </si>
  <si>
    <t>大学英语基础模块A</t>
  </si>
  <si>
    <t>杨坤</t>
  </si>
  <si>
    <t>G0198A2220</t>
  </si>
  <si>
    <t>大学英语拓展模块A</t>
  </si>
  <si>
    <t>王雪梅</t>
  </si>
  <si>
    <t>马克思学院</t>
  </si>
  <si>
    <t>0005002210</t>
  </si>
  <si>
    <t>哲学通论</t>
  </si>
  <si>
    <t>金鑫</t>
  </si>
  <si>
    <t>G0003A2630</t>
  </si>
  <si>
    <t>中国近现代史纲要</t>
  </si>
  <si>
    <t>高京平</t>
  </si>
  <si>
    <t>智慧树</t>
  </si>
  <si>
    <t>G0001A2620</t>
  </si>
  <si>
    <t>毛泽东思想和中国特色社会主义理论体系概论（A）</t>
  </si>
  <si>
    <t>李宇征</t>
  </si>
  <si>
    <t>G0001A2630</t>
  </si>
  <si>
    <t>毛泽东思想和中国特色社会主义理论体系概论（B）</t>
  </si>
  <si>
    <t>G0001A2635</t>
  </si>
  <si>
    <t>毛泽东思想与中国特色社会主义理论体系概论</t>
  </si>
  <si>
    <t>G0203A2605</t>
  </si>
  <si>
    <t>形势与政策A</t>
  </si>
  <si>
    <t>王宝林</t>
  </si>
  <si>
    <t>G0204A2605</t>
  </si>
  <si>
    <t>形势与政策B</t>
  </si>
  <si>
    <t>G0205A2605</t>
  </si>
  <si>
    <t>形势与政策C</t>
  </si>
  <si>
    <t>G0206A2605</t>
  </si>
  <si>
    <t>形势与政策D</t>
  </si>
  <si>
    <t>G0213A2630</t>
  </si>
  <si>
    <t>思想道德与法治</t>
  </si>
  <si>
    <t>张晓怿</t>
  </si>
  <si>
    <t>G0216A2610</t>
  </si>
  <si>
    <t>新中国史</t>
  </si>
  <si>
    <t>G1958C2630</t>
  </si>
  <si>
    <t>社会调查与研究方法</t>
  </si>
  <si>
    <t>智能学院</t>
  </si>
  <si>
    <t>G1016C2825</t>
  </si>
  <si>
    <t>面向对象程序设计</t>
  </si>
  <si>
    <t>许智宏</t>
  </si>
  <si>
    <t>G3871B2810</t>
  </si>
  <si>
    <t>计算机大类专业导论课</t>
  </si>
  <si>
    <t>亚工学院</t>
  </si>
  <si>
    <t>G5345B3045</t>
  </si>
  <si>
    <t>学术英语A</t>
  </si>
  <si>
    <t>张新宁</t>
  </si>
  <si>
    <t>Moodle平台</t>
  </si>
  <si>
    <t>G5721C3040</t>
  </si>
  <si>
    <t>液晶物理</t>
  </si>
  <si>
    <t>朱吉亮</t>
  </si>
  <si>
    <t>实验实训中心</t>
  </si>
  <si>
    <t>G0223A4510</t>
  </si>
  <si>
    <t>劳动通论</t>
  </si>
  <si>
    <t>师占群</t>
  </si>
  <si>
    <t>G5337C1130</t>
  </si>
  <si>
    <t>液晶物理（双语）</t>
  </si>
  <si>
    <t>机械工程学院</t>
  </si>
  <si>
    <t>G0045B1235</t>
  </si>
  <si>
    <t>工程力学Ⅲ</t>
  </si>
  <si>
    <t>河工大雨课堂</t>
  </si>
  <si>
    <t>G5825B1230</t>
  </si>
  <si>
    <t>理论力学Ⅱ</t>
  </si>
  <si>
    <t>电子信息工程学院</t>
  </si>
  <si>
    <t>G4088B1930</t>
  </si>
  <si>
    <t>电路与电子线路基础B</t>
  </si>
  <si>
    <t>罗明明</t>
  </si>
  <si>
    <t>河工云课堂（学习通）https://i.chaoxing.com/base</t>
  </si>
  <si>
    <t>G3416B1940</t>
  </si>
  <si>
    <t>数字电子技术</t>
  </si>
  <si>
    <t>崔璨</t>
  </si>
  <si>
    <t>河工云课堂（学习通）
https://mooc2-ans.chaoxing.com/mooc2-ans/mycourse/tch?courseid=206056407&amp;clazzid=127783498&amp;cpi=350571143&amp;enc=3c71fe9d94a27ba85355abcdc66a2f39&amp;t=1757419773816&amp;pageHeader=2&amp;v=2&amp;hideHead=0</t>
  </si>
  <si>
    <t>人工智能与数据科学学院</t>
  </si>
  <si>
    <t>G3844B2830</t>
  </si>
  <si>
    <t>程序设计基础</t>
  </si>
  <si>
    <t>贾永娜</t>
  </si>
  <si>
    <t>河工云课堂（学习通）pta</t>
  </si>
  <si>
    <t>G5591B3010</t>
  </si>
  <si>
    <t>化学概论</t>
  </si>
  <si>
    <t>郁超</t>
  </si>
  <si>
    <t>Moodle教学平台、长江雨课堂</t>
  </si>
  <si>
    <t>G5592B3030</t>
  </si>
  <si>
    <t>化学基础</t>
  </si>
  <si>
    <t>G5589B3030</t>
  </si>
  <si>
    <t>理论力学（工程）</t>
  </si>
  <si>
    <t>长江雨课堂</t>
  </si>
  <si>
    <t>G5924C3020</t>
  </si>
  <si>
    <t>磁物理导论</t>
  </si>
  <si>
    <t>丁贺伟</t>
  </si>
  <si>
    <t>本科生院</t>
  </si>
  <si>
    <t>G0212A1710</t>
  </si>
  <si>
    <t>创业基础</t>
  </si>
  <si>
    <t>赵晓宏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</si>
</sst>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4"/>
      <name val="仿宋"/>
      <charset val="134"/>
    </font>
    <font>
      <sz val="12"/>
      <name val="仿宋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13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14" applyNumberFormat="0" applyFill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12" fillId="0" borderId="1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16" applyNumberFormat="0" applyAlignment="0" applyProtection="0">
      <alignment vertical="center"/>
    </xf>
    <xf numFmtId="0" fontId="14" fillId="4" borderId="17" applyNumberFormat="0" applyAlignment="0" applyProtection="0">
      <alignment vertical="center"/>
    </xf>
    <xf numFmtId="0" fontId="15" fillId="4" borderId="16" applyNumberFormat="0" applyAlignment="0" applyProtection="0">
      <alignment vertical="center"/>
    </xf>
    <xf numFmtId="0" fontId="16" fillId="5" borderId="18" applyNumberFormat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8" fillId="0" borderId="20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" fillId="0" borderId="8" xfId="0" applyFont="1" applyFill="1" applyBorder="1">
      <alignment vertical="center"/>
    </xf>
    <xf numFmtId="0" fontId="3" fillId="0" borderId="7" xfId="0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1" fillId="0" borderId="12" xfId="0" applyFont="1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course163.org/course/DUT-1002750017?from=searchPage&amp;outVendor=zw_mooc_pcssjg_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9"/>
  <sheetViews>
    <sheetView tabSelected="1" workbookViewId="0">
      <selection activeCell="L2" sqref="L2"/>
    </sheetView>
  </sheetViews>
  <sheetFormatPr defaultColWidth="8.73148148148148" defaultRowHeight="80" customHeight="1" outlineLevelCol="5"/>
  <cols>
    <col min="1" max="1" width="18.3611111111111" style="1" customWidth="1"/>
    <col min="2" max="2" width="20.0925925925926" style="1" customWidth="1"/>
    <col min="3" max="3" width="20" style="1" customWidth="1"/>
    <col min="4" max="4" width="11" style="1" customWidth="1"/>
    <col min="5" max="5" width="41" style="1" customWidth="1"/>
    <col min="6" max="6" width="14.3611111111111" style="1" customWidth="1"/>
    <col min="7" max="16384" width="8.73148148148148" style="1"/>
  </cols>
  <sheetData>
    <row r="1" customHeight="1" spans="1:6">
      <c r="A1" s="2" t="s">
        <v>0</v>
      </c>
      <c r="B1" s="3" t="s">
        <v>1</v>
      </c>
      <c r="C1" s="4" t="s">
        <v>2</v>
      </c>
      <c r="D1" s="5" t="s">
        <v>3</v>
      </c>
      <c r="E1" s="6" t="s">
        <v>4</v>
      </c>
      <c r="F1" s="7" t="s">
        <v>5</v>
      </c>
    </row>
    <row r="2" customHeight="1" spans="1:6">
      <c r="A2" s="8" t="s">
        <v>6</v>
      </c>
      <c r="B2" s="9" t="s">
        <v>7</v>
      </c>
      <c r="C2" s="10" t="s">
        <v>8</v>
      </c>
      <c r="D2" s="11" t="s">
        <v>9</v>
      </c>
      <c r="E2" s="12" t="s">
        <v>10</v>
      </c>
      <c r="F2" s="13" t="s">
        <v>11</v>
      </c>
    </row>
    <row r="3" customHeight="1" spans="1:6">
      <c r="A3" s="8" t="s">
        <v>6</v>
      </c>
      <c r="B3" s="9" t="s">
        <v>12</v>
      </c>
      <c r="C3" s="10" t="s">
        <v>13</v>
      </c>
      <c r="D3" s="11" t="s">
        <v>14</v>
      </c>
      <c r="E3" s="12" t="s">
        <v>10</v>
      </c>
      <c r="F3" s="13" t="s">
        <v>11</v>
      </c>
    </row>
    <row r="4" customHeight="1" spans="1:6">
      <c r="A4" s="8" t="s">
        <v>6</v>
      </c>
      <c r="B4" s="9" t="s">
        <v>15</v>
      </c>
      <c r="C4" s="10" t="s">
        <v>16</v>
      </c>
      <c r="D4" s="11" t="s">
        <v>9</v>
      </c>
      <c r="E4" s="12" t="s">
        <v>10</v>
      </c>
      <c r="F4" s="13" t="s">
        <v>11</v>
      </c>
    </row>
    <row r="5" customHeight="1" spans="1:6">
      <c r="A5" s="8" t="s">
        <v>6</v>
      </c>
      <c r="B5" s="9" t="s">
        <v>17</v>
      </c>
      <c r="C5" s="10" t="s">
        <v>18</v>
      </c>
      <c r="D5" s="14" t="s">
        <v>19</v>
      </c>
      <c r="E5" s="12" t="s">
        <v>10</v>
      </c>
      <c r="F5" s="13" t="s">
        <v>11</v>
      </c>
    </row>
    <row r="6" customHeight="1" spans="1:6">
      <c r="A6" s="8" t="s">
        <v>6</v>
      </c>
      <c r="B6" s="9" t="s">
        <v>20</v>
      </c>
      <c r="C6" s="10" t="s">
        <v>21</v>
      </c>
      <c r="D6" s="11" t="s">
        <v>9</v>
      </c>
      <c r="E6" s="12" t="s">
        <v>10</v>
      </c>
      <c r="F6" s="13" t="s">
        <v>11</v>
      </c>
    </row>
    <row r="7" s="1" customFormat="1" customHeight="1" spans="1:6">
      <c r="A7" s="8" t="s">
        <v>6</v>
      </c>
      <c r="B7" s="9" t="s">
        <v>22</v>
      </c>
      <c r="C7" s="10" t="s">
        <v>23</v>
      </c>
      <c r="D7" s="11" t="s">
        <v>24</v>
      </c>
      <c r="E7" s="12" t="s">
        <v>25</v>
      </c>
      <c r="F7" s="15" t="str">
        <f>_xlfn.DISPIMG("ID_2DDE32FC08934818ACC2575850FF82AC",1)</f>
        <v>=DISPIMG("ID_2DDE32FC08934818ACC2575850FF82AC",1)</v>
      </c>
    </row>
    <row r="8" s="1" customFormat="1" customHeight="1" spans="1:6">
      <c r="A8" s="8" t="s">
        <v>6</v>
      </c>
      <c r="B8" s="9" t="s">
        <v>26</v>
      </c>
      <c r="C8" s="10" t="s">
        <v>27</v>
      </c>
      <c r="D8" s="11" t="s">
        <v>24</v>
      </c>
      <c r="E8" s="12" t="s">
        <v>25</v>
      </c>
      <c r="F8" s="15" t="str">
        <f>_xlfn.DISPIMG("ID_7FA7F88C8790497D8FC0DEDB8FB22B15",1)</f>
        <v>=DISPIMG("ID_7FA7F88C8790497D8FC0DEDB8FB22B15",1)</v>
      </c>
    </row>
    <row r="9" s="1" customFormat="1" customHeight="1" spans="1:6">
      <c r="A9" s="8" t="s">
        <v>6</v>
      </c>
      <c r="B9" s="9" t="s">
        <v>28</v>
      </c>
      <c r="C9" s="10" t="s">
        <v>29</v>
      </c>
      <c r="D9" s="11" t="s">
        <v>24</v>
      </c>
      <c r="E9" s="12" t="s">
        <v>25</v>
      </c>
      <c r="F9" s="15" t="str">
        <f>_xlfn.DISPIMG("ID_93825E15C9774A6186EB8C5ACF50F341",1)</f>
        <v>=DISPIMG("ID_93825E15C9774A6186EB8C5ACF50F341",1)</v>
      </c>
    </row>
    <row r="10" s="1" customFormat="1" customHeight="1" spans="1:6">
      <c r="A10" s="8" t="s">
        <v>30</v>
      </c>
      <c r="B10" s="9" t="s">
        <v>31</v>
      </c>
      <c r="C10" s="10" t="s">
        <v>32</v>
      </c>
      <c r="D10" s="11" t="s">
        <v>33</v>
      </c>
      <c r="E10" s="12" t="s">
        <v>25</v>
      </c>
      <c r="F10" s="15" t="str">
        <f>_xlfn.DISPIMG("ID_E3B6F1D9244C4D9BA9CFC1F1CD2342AD",1)</f>
        <v>=DISPIMG("ID_E3B6F1D9244C4D9BA9CFC1F1CD2342AD",1)</v>
      </c>
    </row>
    <row r="11" s="1" customFormat="1" customHeight="1" spans="1:6">
      <c r="A11" s="8" t="s">
        <v>30</v>
      </c>
      <c r="B11" s="9" t="s">
        <v>34</v>
      </c>
      <c r="C11" s="10" t="s">
        <v>35</v>
      </c>
      <c r="D11" s="11" t="s">
        <v>36</v>
      </c>
      <c r="E11" s="12" t="s">
        <v>25</v>
      </c>
      <c r="F11" s="15" t="str">
        <f>_xlfn.DISPIMG("ID_2B069B4F386D4180A51E768841C330E0",1)</f>
        <v>=DISPIMG("ID_2B069B4F386D4180A51E768841C330E0",1)</v>
      </c>
    </row>
    <row r="12" s="1" customFormat="1" customHeight="1" spans="1:6">
      <c r="A12" s="8" t="s">
        <v>30</v>
      </c>
      <c r="B12" s="9" t="s">
        <v>37</v>
      </c>
      <c r="C12" s="10" t="s">
        <v>38</v>
      </c>
      <c r="D12" s="11" t="s">
        <v>39</v>
      </c>
      <c r="E12" s="12" t="s">
        <v>25</v>
      </c>
      <c r="F12" s="15" t="str">
        <f>_xlfn.DISPIMG("ID_3B839737E89143168E66E8C06D7D85E6",1)</f>
        <v>=DISPIMG("ID_3B839737E89143168E66E8C06D7D85E6",1)</v>
      </c>
    </row>
    <row r="13" s="1" customFormat="1" customHeight="1" spans="1:6">
      <c r="A13" s="8" t="s">
        <v>30</v>
      </c>
      <c r="B13" s="9" t="s">
        <v>40</v>
      </c>
      <c r="C13" s="10" t="s">
        <v>41</v>
      </c>
      <c r="D13" s="11" t="s">
        <v>42</v>
      </c>
      <c r="E13" s="12" t="s">
        <v>25</v>
      </c>
      <c r="F13" s="15" t="str">
        <f>_xlfn.DISPIMG("ID_9E758FA77D634012B81F20D8BF96F6F9",1)</f>
        <v>=DISPIMG("ID_9E758FA77D634012B81F20D8BF96F6F9",1)</v>
      </c>
    </row>
    <row r="14" customHeight="1" spans="1:6">
      <c r="A14" s="8" t="s">
        <v>30</v>
      </c>
      <c r="B14" s="9" t="s">
        <v>43</v>
      </c>
      <c r="C14" s="10" t="s">
        <v>44</v>
      </c>
      <c r="D14" s="11" t="s">
        <v>45</v>
      </c>
      <c r="E14" s="12" t="s">
        <v>10</v>
      </c>
      <c r="F14" s="13" t="s">
        <v>11</v>
      </c>
    </row>
    <row r="15" customHeight="1" spans="1:6">
      <c r="A15" s="8" t="s">
        <v>30</v>
      </c>
      <c r="B15" s="9" t="s">
        <v>46</v>
      </c>
      <c r="C15" s="10" t="s">
        <v>47</v>
      </c>
      <c r="D15" s="11" t="s">
        <v>45</v>
      </c>
      <c r="E15" s="12" t="s">
        <v>10</v>
      </c>
      <c r="F15" s="13" t="s">
        <v>11</v>
      </c>
    </row>
    <row r="16" customHeight="1" spans="1:6">
      <c r="A16" s="8" t="s">
        <v>30</v>
      </c>
      <c r="B16" s="9" t="s">
        <v>48</v>
      </c>
      <c r="C16" s="10" t="s">
        <v>49</v>
      </c>
      <c r="D16" s="11" t="s">
        <v>50</v>
      </c>
      <c r="E16" s="12" t="s">
        <v>10</v>
      </c>
      <c r="F16" s="13" t="s">
        <v>11</v>
      </c>
    </row>
    <row r="17" customHeight="1" spans="1:6">
      <c r="A17" s="8" t="s">
        <v>30</v>
      </c>
      <c r="B17" s="9" t="s">
        <v>51</v>
      </c>
      <c r="C17" s="10" t="s">
        <v>52</v>
      </c>
      <c r="D17" s="11" t="s">
        <v>45</v>
      </c>
      <c r="E17" s="12" t="s">
        <v>10</v>
      </c>
      <c r="F17" s="13" t="s">
        <v>11</v>
      </c>
    </row>
    <row r="18" s="1" customFormat="1" customHeight="1" spans="1:6">
      <c r="A18" s="8" t="s">
        <v>53</v>
      </c>
      <c r="B18" s="9" t="s">
        <v>54</v>
      </c>
      <c r="C18" s="10" t="s">
        <v>55</v>
      </c>
      <c r="D18" s="11" t="s">
        <v>56</v>
      </c>
      <c r="E18" s="16" t="s">
        <v>57</v>
      </c>
      <c r="F18" s="15" t="str">
        <f>_xlfn.DISPIMG("ID_B74C46B996C74C418E6A290510504071",1)</f>
        <v>=DISPIMG("ID_B74C46B996C74C418E6A290510504071",1)</v>
      </c>
    </row>
    <row r="19" s="1" customFormat="1" customHeight="1" spans="1:6">
      <c r="A19" s="8" t="s">
        <v>53</v>
      </c>
      <c r="B19" s="9" t="s">
        <v>58</v>
      </c>
      <c r="C19" s="10" t="s">
        <v>59</v>
      </c>
      <c r="D19" s="11" t="s">
        <v>60</v>
      </c>
      <c r="E19" s="12" t="s">
        <v>25</v>
      </c>
      <c r="F19" s="15" t="str">
        <f>_xlfn.DISPIMG("ID_D5F2C71334804AB49E65BF54033B9D17",1)</f>
        <v>=DISPIMG("ID_D5F2C71334804AB49E65BF54033B9D17",1)</v>
      </c>
    </row>
    <row r="20" customHeight="1" spans="1:6">
      <c r="A20" s="8" t="s">
        <v>53</v>
      </c>
      <c r="B20" s="9" t="s">
        <v>61</v>
      </c>
      <c r="C20" s="10" t="s">
        <v>62</v>
      </c>
      <c r="D20" s="11" t="s">
        <v>63</v>
      </c>
      <c r="E20" s="12" t="s">
        <v>64</v>
      </c>
      <c r="F20" s="13" t="s">
        <v>11</v>
      </c>
    </row>
    <row r="21" customHeight="1" spans="1:6">
      <c r="A21" s="8" t="s">
        <v>65</v>
      </c>
      <c r="B21" s="9" t="s">
        <v>66</v>
      </c>
      <c r="C21" s="10" t="s">
        <v>67</v>
      </c>
      <c r="D21" s="11" t="s">
        <v>68</v>
      </c>
      <c r="E21" s="12" t="s">
        <v>64</v>
      </c>
      <c r="F21" s="13" t="s">
        <v>11</v>
      </c>
    </row>
    <row r="22" customHeight="1" spans="1:6">
      <c r="A22" s="8" t="s">
        <v>65</v>
      </c>
      <c r="B22" s="9" t="s">
        <v>69</v>
      </c>
      <c r="C22" s="10" t="s">
        <v>70</v>
      </c>
      <c r="D22" s="11" t="s">
        <v>68</v>
      </c>
      <c r="E22" s="12" t="s">
        <v>64</v>
      </c>
      <c r="F22" s="13" t="s">
        <v>11</v>
      </c>
    </row>
    <row r="23" customHeight="1" spans="1:6">
      <c r="A23" s="8" t="s">
        <v>65</v>
      </c>
      <c r="B23" s="9" t="s">
        <v>71</v>
      </c>
      <c r="C23" s="10" t="s">
        <v>72</v>
      </c>
      <c r="D23" s="11" t="s">
        <v>73</v>
      </c>
      <c r="E23" s="12" t="s">
        <v>64</v>
      </c>
      <c r="F23" s="13" t="s">
        <v>11</v>
      </c>
    </row>
    <row r="24" customHeight="1" spans="1:6">
      <c r="A24" s="8" t="s">
        <v>65</v>
      </c>
      <c r="B24" s="9" t="s">
        <v>74</v>
      </c>
      <c r="C24" s="10" t="s">
        <v>75</v>
      </c>
      <c r="D24" s="11" t="s">
        <v>73</v>
      </c>
      <c r="E24" s="12" t="s">
        <v>10</v>
      </c>
      <c r="F24" s="13" t="s">
        <v>11</v>
      </c>
    </row>
    <row r="25" customHeight="1" spans="1:6">
      <c r="A25" s="8" t="s">
        <v>65</v>
      </c>
      <c r="B25" s="9" t="s">
        <v>76</v>
      </c>
      <c r="C25" s="10" t="s">
        <v>77</v>
      </c>
      <c r="D25" s="11" t="s">
        <v>78</v>
      </c>
      <c r="E25" s="12" t="s">
        <v>10</v>
      </c>
      <c r="F25" s="13" t="s">
        <v>11</v>
      </c>
    </row>
    <row r="26" customHeight="1" spans="1:6">
      <c r="A26" s="8" t="s">
        <v>65</v>
      </c>
      <c r="B26" s="9" t="s">
        <v>79</v>
      </c>
      <c r="C26" s="10" t="s">
        <v>80</v>
      </c>
      <c r="D26" s="11" t="s">
        <v>81</v>
      </c>
      <c r="E26" s="12" t="s">
        <v>10</v>
      </c>
      <c r="F26" s="13" t="s">
        <v>11</v>
      </c>
    </row>
    <row r="27" customHeight="1" spans="1:6">
      <c r="A27" s="8" t="s">
        <v>65</v>
      </c>
      <c r="B27" s="9" t="s">
        <v>82</v>
      </c>
      <c r="C27" s="10" t="s">
        <v>83</v>
      </c>
      <c r="D27" s="11" t="s">
        <v>81</v>
      </c>
      <c r="E27" s="12" t="s">
        <v>10</v>
      </c>
      <c r="F27" s="13" t="s">
        <v>11</v>
      </c>
    </row>
    <row r="28" customHeight="1" spans="1:6">
      <c r="A28" s="8" t="s">
        <v>65</v>
      </c>
      <c r="B28" s="9" t="s">
        <v>84</v>
      </c>
      <c r="C28" s="10" t="s">
        <v>85</v>
      </c>
      <c r="D28" s="11" t="s">
        <v>86</v>
      </c>
      <c r="E28" s="12" t="s">
        <v>10</v>
      </c>
      <c r="F28" s="13" t="s">
        <v>11</v>
      </c>
    </row>
    <row r="29" customHeight="1" spans="1:6">
      <c r="A29" s="8" t="s">
        <v>65</v>
      </c>
      <c r="B29" s="9" t="s">
        <v>87</v>
      </c>
      <c r="C29" s="10" t="s">
        <v>88</v>
      </c>
      <c r="D29" s="11" t="s">
        <v>73</v>
      </c>
      <c r="E29" s="12" t="s">
        <v>10</v>
      </c>
      <c r="F29" s="13" t="s">
        <v>11</v>
      </c>
    </row>
    <row r="30" customHeight="1" spans="1:6">
      <c r="A30" s="8" t="s">
        <v>89</v>
      </c>
      <c r="B30" s="9" t="s">
        <v>90</v>
      </c>
      <c r="C30" s="10" t="s">
        <v>91</v>
      </c>
      <c r="D30" s="11" t="s">
        <v>92</v>
      </c>
      <c r="E30" s="12" t="s">
        <v>93</v>
      </c>
      <c r="F30" s="13" t="s">
        <v>11</v>
      </c>
    </row>
    <row r="31" s="1" customFormat="1" customHeight="1" spans="1:6">
      <c r="A31" s="8" t="s">
        <v>89</v>
      </c>
      <c r="B31" s="9" t="s">
        <v>94</v>
      </c>
      <c r="C31" s="10" t="s">
        <v>95</v>
      </c>
      <c r="D31" s="11" t="s">
        <v>96</v>
      </c>
      <c r="E31" s="12" t="s">
        <v>97</v>
      </c>
      <c r="F31" s="15" t="str">
        <f>_xlfn.DISPIMG("ID_6147855D0F61467E8D113ECC402F73C0",1)</f>
        <v>=DISPIMG("ID_6147855D0F61467E8D113ECC402F73C0",1)</v>
      </c>
    </row>
    <row r="32" s="1" customFormat="1" customHeight="1" spans="1:6">
      <c r="A32" s="8" t="s">
        <v>98</v>
      </c>
      <c r="B32" s="9" t="s">
        <v>99</v>
      </c>
      <c r="C32" s="10" t="s">
        <v>100</v>
      </c>
      <c r="D32" s="11" t="s">
        <v>101</v>
      </c>
      <c r="E32" s="12" t="s">
        <v>25</v>
      </c>
      <c r="F32" s="15" t="str">
        <f>_xlfn.DISPIMG("ID_80894D9488E84DF8BD41157213771C44",1)</f>
        <v>=DISPIMG("ID_80894D9488E84DF8BD41157213771C44",1)</v>
      </c>
    </row>
    <row r="33" customHeight="1" spans="1:6">
      <c r="A33" s="8" t="s">
        <v>102</v>
      </c>
      <c r="B33" s="9" t="s">
        <v>103</v>
      </c>
      <c r="C33" s="10" t="s">
        <v>104</v>
      </c>
      <c r="D33" s="11" t="s">
        <v>105</v>
      </c>
      <c r="E33" s="12" t="s">
        <v>10</v>
      </c>
      <c r="F33" s="13" t="s">
        <v>11</v>
      </c>
    </row>
    <row r="34" customHeight="1" spans="1:6">
      <c r="A34" s="8" t="s">
        <v>102</v>
      </c>
      <c r="B34" s="9" t="s">
        <v>106</v>
      </c>
      <c r="C34" s="10" t="s">
        <v>107</v>
      </c>
      <c r="D34" s="11" t="s">
        <v>108</v>
      </c>
      <c r="E34" s="12" t="s">
        <v>10</v>
      </c>
      <c r="F34" s="13" t="s">
        <v>11</v>
      </c>
    </row>
    <row r="35" customHeight="1" spans="1:6">
      <c r="A35" s="8" t="s">
        <v>102</v>
      </c>
      <c r="B35" s="9" t="s">
        <v>109</v>
      </c>
      <c r="C35" s="10" t="s">
        <v>110</v>
      </c>
      <c r="D35" s="11" t="s">
        <v>111</v>
      </c>
      <c r="E35" s="12" t="s">
        <v>64</v>
      </c>
      <c r="F35" s="13" t="s">
        <v>11</v>
      </c>
    </row>
    <row r="36" customHeight="1" spans="1:6">
      <c r="A36" s="8" t="s">
        <v>112</v>
      </c>
      <c r="B36" s="9" t="s">
        <v>113</v>
      </c>
      <c r="C36" s="10" t="s">
        <v>114</v>
      </c>
      <c r="D36" s="11" t="s">
        <v>115</v>
      </c>
      <c r="E36" s="12" t="s">
        <v>64</v>
      </c>
      <c r="F36" s="13" t="s">
        <v>11</v>
      </c>
    </row>
    <row r="37" customHeight="1" spans="1:6">
      <c r="A37" s="8" t="s">
        <v>112</v>
      </c>
      <c r="B37" s="9" t="s">
        <v>116</v>
      </c>
      <c r="C37" s="10" t="s">
        <v>117</v>
      </c>
      <c r="D37" s="11" t="s">
        <v>118</v>
      </c>
      <c r="E37" s="12" t="s">
        <v>10</v>
      </c>
      <c r="F37" s="13" t="s">
        <v>11</v>
      </c>
    </row>
    <row r="38" customHeight="1" spans="1:6">
      <c r="A38" s="8" t="s">
        <v>112</v>
      </c>
      <c r="B38" s="9" t="s">
        <v>119</v>
      </c>
      <c r="C38" s="10" t="s">
        <v>120</v>
      </c>
      <c r="D38" s="11" t="s">
        <v>121</v>
      </c>
      <c r="E38" s="12" t="s">
        <v>10</v>
      </c>
      <c r="F38" s="13" t="s">
        <v>11</v>
      </c>
    </row>
    <row r="39" customHeight="1" spans="1:6">
      <c r="A39" s="8" t="s">
        <v>112</v>
      </c>
      <c r="B39" s="9" t="s">
        <v>122</v>
      </c>
      <c r="C39" s="10" t="s">
        <v>123</v>
      </c>
      <c r="D39" s="11" t="s">
        <v>124</v>
      </c>
      <c r="E39" s="12" t="s">
        <v>10</v>
      </c>
      <c r="F39" s="13" t="s">
        <v>11</v>
      </c>
    </row>
    <row r="40" customHeight="1" spans="1:6">
      <c r="A40" s="8" t="s">
        <v>112</v>
      </c>
      <c r="B40" s="9" t="s">
        <v>125</v>
      </c>
      <c r="C40" s="10" t="s">
        <v>126</v>
      </c>
      <c r="D40" s="11" t="s">
        <v>127</v>
      </c>
      <c r="E40" s="12" t="s">
        <v>10</v>
      </c>
      <c r="F40" s="13" t="s">
        <v>11</v>
      </c>
    </row>
    <row r="41" customHeight="1" spans="1:6">
      <c r="A41" s="8" t="s">
        <v>112</v>
      </c>
      <c r="B41" s="9" t="s">
        <v>128</v>
      </c>
      <c r="C41" s="10" t="s">
        <v>129</v>
      </c>
      <c r="D41" s="11" t="s">
        <v>124</v>
      </c>
      <c r="E41" s="12" t="s">
        <v>10</v>
      </c>
      <c r="F41" s="13" t="s">
        <v>11</v>
      </c>
    </row>
    <row r="42" customHeight="1" spans="1:6">
      <c r="A42" s="8" t="s">
        <v>112</v>
      </c>
      <c r="B42" s="9" t="s">
        <v>130</v>
      </c>
      <c r="C42" s="10" t="s">
        <v>131</v>
      </c>
      <c r="D42" s="11" t="s">
        <v>132</v>
      </c>
      <c r="E42" s="12" t="s">
        <v>10</v>
      </c>
      <c r="F42" s="13" t="s">
        <v>11</v>
      </c>
    </row>
    <row r="43" customHeight="1" spans="1:6">
      <c r="A43" s="8" t="s">
        <v>112</v>
      </c>
      <c r="B43" s="9" t="s">
        <v>133</v>
      </c>
      <c r="C43" s="10" t="s">
        <v>134</v>
      </c>
      <c r="D43" s="11" t="s">
        <v>118</v>
      </c>
      <c r="E43" s="12" t="s">
        <v>10</v>
      </c>
      <c r="F43" s="13" t="s">
        <v>11</v>
      </c>
    </row>
    <row r="44" customHeight="1" spans="1:6">
      <c r="A44" s="8" t="s">
        <v>112</v>
      </c>
      <c r="B44" s="9" t="s">
        <v>135</v>
      </c>
      <c r="C44" s="10" t="s">
        <v>136</v>
      </c>
      <c r="D44" s="11" t="s">
        <v>137</v>
      </c>
      <c r="E44" s="12" t="s">
        <v>10</v>
      </c>
      <c r="F44" s="13" t="s">
        <v>11</v>
      </c>
    </row>
    <row r="45" customHeight="1" spans="1:6">
      <c r="A45" s="8" t="s">
        <v>112</v>
      </c>
      <c r="B45" s="9" t="s">
        <v>138</v>
      </c>
      <c r="C45" s="10" t="s">
        <v>139</v>
      </c>
      <c r="D45" s="11" t="s">
        <v>121</v>
      </c>
      <c r="E45" s="12" t="s">
        <v>10</v>
      </c>
      <c r="F45" s="13" t="s">
        <v>11</v>
      </c>
    </row>
    <row r="46" customHeight="1" spans="1:6">
      <c r="A46" s="8" t="s">
        <v>112</v>
      </c>
      <c r="B46" s="9" t="s">
        <v>140</v>
      </c>
      <c r="C46" s="10" t="s">
        <v>141</v>
      </c>
      <c r="D46" s="11" t="s">
        <v>142</v>
      </c>
      <c r="E46" s="12" t="s">
        <v>10</v>
      </c>
      <c r="F46" s="13" t="s">
        <v>11</v>
      </c>
    </row>
    <row r="47" customHeight="1" spans="1:6">
      <c r="A47" s="8" t="s">
        <v>112</v>
      </c>
      <c r="B47" s="9" t="s">
        <v>143</v>
      </c>
      <c r="C47" s="10" t="s">
        <v>144</v>
      </c>
      <c r="D47" s="11" t="s">
        <v>145</v>
      </c>
      <c r="E47" s="12" t="s">
        <v>10</v>
      </c>
      <c r="F47" s="13" t="s">
        <v>11</v>
      </c>
    </row>
    <row r="48" customHeight="1" spans="1:6">
      <c r="A48" s="8" t="s">
        <v>112</v>
      </c>
      <c r="B48" s="9" t="s">
        <v>146</v>
      </c>
      <c r="C48" s="10" t="s">
        <v>147</v>
      </c>
      <c r="D48" s="11" t="s">
        <v>148</v>
      </c>
      <c r="E48" s="12" t="s">
        <v>10</v>
      </c>
      <c r="F48" s="13" t="s">
        <v>11</v>
      </c>
    </row>
    <row r="49" customHeight="1" spans="1:6">
      <c r="A49" s="8" t="s">
        <v>149</v>
      </c>
      <c r="B49" s="9" t="s">
        <v>150</v>
      </c>
      <c r="C49" s="10" t="s">
        <v>151</v>
      </c>
      <c r="D49" s="11" t="s">
        <v>152</v>
      </c>
      <c r="E49" s="12" t="s">
        <v>10</v>
      </c>
      <c r="F49" s="13" t="s">
        <v>11</v>
      </c>
    </row>
    <row r="50" customHeight="1" spans="1:6">
      <c r="A50" s="8" t="s">
        <v>149</v>
      </c>
      <c r="B50" s="9" t="s">
        <v>153</v>
      </c>
      <c r="C50" s="10" t="s">
        <v>154</v>
      </c>
      <c r="D50" s="11" t="s">
        <v>155</v>
      </c>
      <c r="E50" s="12" t="s">
        <v>10</v>
      </c>
      <c r="F50" s="13" t="s">
        <v>11</v>
      </c>
    </row>
    <row r="51" customHeight="1" spans="1:6">
      <c r="A51" s="8" t="s">
        <v>156</v>
      </c>
      <c r="B51" s="9" t="s">
        <v>157</v>
      </c>
      <c r="C51" s="10" t="s">
        <v>158</v>
      </c>
      <c r="D51" s="11" t="s">
        <v>159</v>
      </c>
      <c r="E51" s="12" t="s">
        <v>10</v>
      </c>
      <c r="F51" s="13" t="s">
        <v>11</v>
      </c>
    </row>
    <row r="52" s="1" customFormat="1" customHeight="1" spans="1:6">
      <c r="A52" s="8" t="s">
        <v>156</v>
      </c>
      <c r="B52" s="9" t="s">
        <v>160</v>
      </c>
      <c r="C52" s="10" t="s">
        <v>161</v>
      </c>
      <c r="D52" s="11" t="s">
        <v>162</v>
      </c>
      <c r="E52" s="12" t="s">
        <v>163</v>
      </c>
      <c r="F52" s="15" t="str">
        <f>_xlfn.DISPIMG("ID_94AFE0A3DE5347C8BC0B8155C90CE005",1)</f>
        <v>=DISPIMG("ID_94AFE0A3DE5347C8BC0B8155C90CE005",1)</v>
      </c>
    </row>
    <row r="53" customHeight="1" spans="1:6">
      <c r="A53" s="8" t="s">
        <v>156</v>
      </c>
      <c r="B53" s="9" t="s">
        <v>164</v>
      </c>
      <c r="C53" s="10" t="s">
        <v>165</v>
      </c>
      <c r="D53" s="11" t="s">
        <v>166</v>
      </c>
      <c r="E53" s="12" t="s">
        <v>10</v>
      </c>
      <c r="F53" s="13" t="s">
        <v>11</v>
      </c>
    </row>
    <row r="54" customHeight="1" spans="1:6">
      <c r="A54" s="8" t="s">
        <v>156</v>
      </c>
      <c r="B54" s="9" t="s">
        <v>167</v>
      </c>
      <c r="C54" s="10" t="s">
        <v>168</v>
      </c>
      <c r="D54" s="11" t="s">
        <v>166</v>
      </c>
      <c r="E54" s="12" t="s">
        <v>10</v>
      </c>
      <c r="F54" s="13" t="s">
        <v>11</v>
      </c>
    </row>
    <row r="55" customHeight="1" spans="1:6">
      <c r="A55" s="8" t="s">
        <v>156</v>
      </c>
      <c r="B55" s="9" t="s">
        <v>169</v>
      </c>
      <c r="C55" s="10" t="s">
        <v>170</v>
      </c>
      <c r="D55" s="11" t="s">
        <v>166</v>
      </c>
      <c r="E55" s="12" t="s">
        <v>10</v>
      </c>
      <c r="F55" s="13" t="s">
        <v>11</v>
      </c>
    </row>
    <row r="56" customHeight="1" spans="1:6">
      <c r="A56" s="8" t="s">
        <v>156</v>
      </c>
      <c r="B56" s="9" t="s">
        <v>171</v>
      </c>
      <c r="C56" s="10" t="s">
        <v>172</v>
      </c>
      <c r="D56" s="11" t="s">
        <v>173</v>
      </c>
      <c r="E56" s="12" t="s">
        <v>10</v>
      </c>
      <c r="F56" s="13" t="s">
        <v>11</v>
      </c>
    </row>
    <row r="57" customHeight="1" spans="1:6">
      <c r="A57" s="8" t="s">
        <v>156</v>
      </c>
      <c r="B57" s="9" t="s">
        <v>174</v>
      </c>
      <c r="C57" s="10" t="s">
        <v>175</v>
      </c>
      <c r="D57" s="11" t="s">
        <v>173</v>
      </c>
      <c r="E57" s="12" t="s">
        <v>10</v>
      </c>
      <c r="F57" s="13" t="s">
        <v>11</v>
      </c>
    </row>
    <row r="58" customHeight="1" spans="1:6">
      <c r="A58" s="8" t="s">
        <v>156</v>
      </c>
      <c r="B58" s="9" t="s">
        <v>176</v>
      </c>
      <c r="C58" s="10" t="s">
        <v>177</v>
      </c>
      <c r="D58" s="11" t="s">
        <v>173</v>
      </c>
      <c r="E58" s="12" t="s">
        <v>10</v>
      </c>
      <c r="F58" s="13" t="s">
        <v>11</v>
      </c>
    </row>
    <row r="59" customHeight="1" spans="1:6">
      <c r="A59" s="8" t="s">
        <v>156</v>
      </c>
      <c r="B59" s="9" t="s">
        <v>178</v>
      </c>
      <c r="C59" s="10" t="s">
        <v>179</v>
      </c>
      <c r="D59" s="11" t="s">
        <v>173</v>
      </c>
      <c r="E59" s="12" t="s">
        <v>10</v>
      </c>
      <c r="F59" s="13" t="s">
        <v>11</v>
      </c>
    </row>
    <row r="60" customHeight="1" spans="1:6">
      <c r="A60" s="8" t="s">
        <v>156</v>
      </c>
      <c r="B60" s="9" t="s">
        <v>180</v>
      </c>
      <c r="C60" s="10" t="s">
        <v>181</v>
      </c>
      <c r="D60" s="11" t="s">
        <v>182</v>
      </c>
      <c r="E60" s="12" t="s">
        <v>64</v>
      </c>
      <c r="F60" s="13" t="s">
        <v>11</v>
      </c>
    </row>
    <row r="61" customHeight="1" spans="1:6">
      <c r="A61" s="8" t="s">
        <v>156</v>
      </c>
      <c r="B61" s="9" t="s">
        <v>183</v>
      </c>
      <c r="C61" s="10" t="s">
        <v>184</v>
      </c>
      <c r="D61" s="11" t="s">
        <v>182</v>
      </c>
      <c r="E61" s="12" t="s">
        <v>64</v>
      </c>
      <c r="F61" s="13" t="s">
        <v>11</v>
      </c>
    </row>
    <row r="62" customHeight="1" spans="1:6">
      <c r="A62" s="8" t="s">
        <v>156</v>
      </c>
      <c r="B62" s="9" t="s">
        <v>185</v>
      </c>
      <c r="C62" s="10" t="s">
        <v>186</v>
      </c>
      <c r="D62" s="11" t="s">
        <v>182</v>
      </c>
      <c r="E62" s="12" t="s">
        <v>10</v>
      </c>
      <c r="F62" s="13" t="s">
        <v>11</v>
      </c>
    </row>
    <row r="63" customHeight="1" spans="1:6">
      <c r="A63" s="8" t="s">
        <v>187</v>
      </c>
      <c r="B63" s="9" t="s">
        <v>188</v>
      </c>
      <c r="C63" s="10" t="s">
        <v>189</v>
      </c>
      <c r="D63" s="11" t="s">
        <v>190</v>
      </c>
      <c r="E63" s="12" t="s">
        <v>10</v>
      </c>
      <c r="F63" s="13" t="s">
        <v>11</v>
      </c>
    </row>
    <row r="64" customHeight="1" spans="1:6">
      <c r="A64" s="8" t="s">
        <v>187</v>
      </c>
      <c r="B64" s="9" t="s">
        <v>191</v>
      </c>
      <c r="C64" s="10" t="s">
        <v>192</v>
      </c>
      <c r="D64" s="11" t="s">
        <v>190</v>
      </c>
      <c r="E64" s="12" t="s">
        <v>10</v>
      </c>
      <c r="F64" s="13" t="s">
        <v>11</v>
      </c>
    </row>
    <row r="65" customHeight="1" spans="1:6">
      <c r="A65" s="8" t="s">
        <v>193</v>
      </c>
      <c r="B65" s="9" t="s">
        <v>194</v>
      </c>
      <c r="C65" s="10" t="s">
        <v>195</v>
      </c>
      <c r="D65" s="11" t="s">
        <v>196</v>
      </c>
      <c r="E65" s="12" t="s">
        <v>197</v>
      </c>
      <c r="F65" s="13" t="s">
        <v>11</v>
      </c>
    </row>
    <row r="66" customHeight="1" spans="1:6">
      <c r="A66" s="8" t="s">
        <v>193</v>
      </c>
      <c r="B66" s="9" t="s">
        <v>198</v>
      </c>
      <c r="C66" s="10" t="s">
        <v>199</v>
      </c>
      <c r="D66" s="11" t="s">
        <v>200</v>
      </c>
      <c r="E66" s="12" t="s">
        <v>10</v>
      </c>
      <c r="F66" s="13" t="s">
        <v>11</v>
      </c>
    </row>
    <row r="67" customHeight="1" spans="1:6">
      <c r="A67" s="8" t="s">
        <v>201</v>
      </c>
      <c r="B67" s="9" t="s">
        <v>202</v>
      </c>
      <c r="C67" s="10" t="s">
        <v>203</v>
      </c>
      <c r="D67" s="11" t="s">
        <v>204</v>
      </c>
      <c r="E67" s="12" t="s">
        <v>10</v>
      </c>
      <c r="F67" s="13" t="s">
        <v>11</v>
      </c>
    </row>
    <row r="68" customHeight="1" spans="1:6">
      <c r="A68" s="8" t="s">
        <v>6</v>
      </c>
      <c r="B68" s="17" t="s">
        <v>205</v>
      </c>
      <c r="C68" s="10" t="s">
        <v>206</v>
      </c>
      <c r="D68" s="10" t="s">
        <v>200</v>
      </c>
      <c r="E68" s="12" t="s">
        <v>10</v>
      </c>
      <c r="F68" s="13" t="s">
        <v>11</v>
      </c>
    </row>
    <row r="69" customHeight="1" spans="1:6">
      <c r="A69" s="8" t="s">
        <v>207</v>
      </c>
      <c r="B69" s="17" t="s">
        <v>208</v>
      </c>
      <c r="C69" s="10" t="s">
        <v>209</v>
      </c>
      <c r="D69" s="10" t="s">
        <v>45</v>
      </c>
      <c r="E69" s="16" t="s">
        <v>210</v>
      </c>
      <c r="F69" s="13" t="s">
        <v>11</v>
      </c>
    </row>
    <row r="70" customHeight="1" spans="1:6">
      <c r="A70" s="8" t="s">
        <v>207</v>
      </c>
      <c r="B70" s="17" t="s">
        <v>211</v>
      </c>
      <c r="C70" s="10" t="s">
        <v>212</v>
      </c>
      <c r="D70" s="10" t="s">
        <v>45</v>
      </c>
      <c r="E70" s="16" t="s">
        <v>210</v>
      </c>
      <c r="F70" s="13" t="s">
        <v>11</v>
      </c>
    </row>
    <row r="71" customHeight="1" spans="1:6">
      <c r="A71" s="8" t="s">
        <v>213</v>
      </c>
      <c r="B71" s="17" t="s">
        <v>214</v>
      </c>
      <c r="C71" s="10" t="s">
        <v>215</v>
      </c>
      <c r="D71" s="10" t="s">
        <v>216</v>
      </c>
      <c r="E71" s="16" t="s">
        <v>217</v>
      </c>
      <c r="F71" s="13" t="s">
        <v>11</v>
      </c>
    </row>
    <row r="72" customHeight="1" spans="1:6">
      <c r="A72" s="8" t="s">
        <v>213</v>
      </c>
      <c r="B72" s="17" t="s">
        <v>218</v>
      </c>
      <c r="C72" s="10" t="s">
        <v>219</v>
      </c>
      <c r="D72" s="10" t="s">
        <v>220</v>
      </c>
      <c r="E72" s="16" t="s">
        <v>221</v>
      </c>
      <c r="F72" s="13" t="s">
        <v>11</v>
      </c>
    </row>
    <row r="73" customHeight="1" spans="1:6">
      <c r="A73" s="8" t="s">
        <v>222</v>
      </c>
      <c r="B73" s="17" t="s">
        <v>223</v>
      </c>
      <c r="C73" s="10" t="s">
        <v>224</v>
      </c>
      <c r="D73" s="10" t="s">
        <v>225</v>
      </c>
      <c r="E73" s="16" t="s">
        <v>226</v>
      </c>
      <c r="F73" s="13" t="s">
        <v>11</v>
      </c>
    </row>
    <row r="74" customHeight="1" spans="1:6">
      <c r="A74" s="8" t="s">
        <v>193</v>
      </c>
      <c r="B74" s="17" t="s">
        <v>198</v>
      </c>
      <c r="C74" s="10" t="s">
        <v>199</v>
      </c>
      <c r="D74" s="10" t="s">
        <v>200</v>
      </c>
      <c r="E74" s="16" t="s">
        <v>10</v>
      </c>
      <c r="F74" s="13" t="s">
        <v>11</v>
      </c>
    </row>
    <row r="75" customHeight="1" spans="1:6">
      <c r="A75" s="8" t="s">
        <v>193</v>
      </c>
      <c r="B75" s="17" t="s">
        <v>227</v>
      </c>
      <c r="C75" s="11" t="s">
        <v>228</v>
      </c>
      <c r="D75" s="11" t="s">
        <v>229</v>
      </c>
      <c r="E75" s="16" t="s">
        <v>230</v>
      </c>
      <c r="F75" s="13" t="s">
        <v>11</v>
      </c>
    </row>
    <row r="76" customHeight="1" spans="1:6">
      <c r="A76" s="8" t="s">
        <v>193</v>
      </c>
      <c r="B76" s="17" t="s">
        <v>231</v>
      </c>
      <c r="C76" s="10" t="s">
        <v>232</v>
      </c>
      <c r="D76" s="10" t="s">
        <v>229</v>
      </c>
      <c r="E76" s="16" t="s">
        <v>230</v>
      </c>
      <c r="F76" s="13" t="s">
        <v>11</v>
      </c>
    </row>
    <row r="77" customHeight="1" spans="1:6">
      <c r="A77" s="8" t="s">
        <v>193</v>
      </c>
      <c r="B77" s="17" t="s">
        <v>233</v>
      </c>
      <c r="C77" s="10" t="s">
        <v>234</v>
      </c>
      <c r="D77" s="10" t="s">
        <v>45</v>
      </c>
      <c r="E77" s="16" t="s">
        <v>235</v>
      </c>
      <c r="F77" s="13" t="s">
        <v>11</v>
      </c>
    </row>
    <row r="78" customHeight="1" spans="1:6">
      <c r="A78" s="8" t="s">
        <v>193</v>
      </c>
      <c r="B78" s="17" t="s">
        <v>236</v>
      </c>
      <c r="C78" s="10" t="s">
        <v>237</v>
      </c>
      <c r="D78" s="10" t="s">
        <v>238</v>
      </c>
      <c r="E78" s="16" t="s">
        <v>10</v>
      </c>
      <c r="F78" s="13" t="s">
        <v>11</v>
      </c>
    </row>
    <row r="79" s="1" customFormat="1" customHeight="1" spans="1:6">
      <c r="A79" s="18" t="s">
        <v>239</v>
      </c>
      <c r="B79" s="19" t="s">
        <v>240</v>
      </c>
      <c r="C79" s="20" t="s">
        <v>241</v>
      </c>
      <c r="D79" s="21" t="s">
        <v>242</v>
      </c>
      <c r="E79" s="22" t="s">
        <v>25</v>
      </c>
      <c r="F79" s="23" t="str">
        <f>_xlfn.DISPIMG("ID_E127B056154F40F7B5E0B5689569FE05",1)</f>
        <v>=DISPIMG("ID_E127B056154F40F7B5E0B5689569FE05",1)</v>
      </c>
    </row>
  </sheetData>
  <hyperlinks>
    <hyperlink ref="E18" r:id="rId1" display="中国大学生MOOC，网址：https://www.icourse163.org/course/DUT-1002750017?from=searchPage&amp;outVendor=zw_mooc_pcssjg_"/>
  </hyperlink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25秋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张婷婷</cp:lastModifiedBy>
  <dcterms:created xsi:type="dcterms:W3CDTF">2023-05-12T11:15:00Z</dcterms:created>
  <dcterms:modified xsi:type="dcterms:W3CDTF">2025-09-22T09:33:06Z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1661F1F4C57843349A5B30CA8CE415FF_13</vt:lpwstr>
  </property>
</Properties>
</file>